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5200" windowHeight="12045"/>
  </bookViews>
  <sheets>
    <sheet name="FA 2017 MBA Tuition &amp; Fees" sheetId="3" r:id="rId1"/>
  </sheets>
  <calcPr calcId="162913"/>
</workbook>
</file>

<file path=xl/calcChain.xml><?xml version="1.0" encoding="utf-8"?>
<calcChain xmlns="http://schemas.openxmlformats.org/spreadsheetml/2006/main">
  <c r="J26" i="3" l="1"/>
  <c r="B30" i="3" l="1"/>
  <c r="I29" i="3"/>
  <c r="H29" i="3"/>
  <c r="G29" i="3"/>
  <c r="F29" i="3"/>
  <c r="E29" i="3"/>
  <c r="D29" i="3"/>
  <c r="C29" i="3"/>
  <c r="I27" i="3"/>
  <c r="H27" i="3"/>
  <c r="G27" i="3"/>
  <c r="F27" i="3"/>
  <c r="E27" i="3"/>
  <c r="D27" i="3"/>
  <c r="C27" i="3"/>
  <c r="I26" i="3"/>
  <c r="H26" i="3"/>
  <c r="G26" i="3"/>
  <c r="F26" i="3"/>
  <c r="E26" i="3"/>
  <c r="M26" i="3" s="1"/>
  <c r="D26" i="3"/>
  <c r="L26" i="3" s="1"/>
  <c r="C26" i="3"/>
  <c r="K26" i="3" s="1"/>
  <c r="I25" i="3"/>
  <c r="H25" i="3"/>
  <c r="G25" i="3"/>
  <c r="F25" i="3"/>
  <c r="E25" i="3"/>
  <c r="D25" i="3"/>
  <c r="C25" i="3"/>
  <c r="I24" i="3"/>
  <c r="H24" i="3"/>
  <c r="G24" i="3"/>
  <c r="F24" i="3"/>
  <c r="E24" i="3"/>
  <c r="D24" i="3"/>
  <c r="C24" i="3"/>
  <c r="I23" i="3"/>
  <c r="H23" i="3"/>
  <c r="G23" i="3"/>
  <c r="F23" i="3"/>
  <c r="E23" i="3"/>
  <c r="D23" i="3"/>
  <c r="C23" i="3"/>
  <c r="M22" i="3"/>
  <c r="L22" i="3"/>
  <c r="K22" i="3"/>
  <c r="J22" i="3"/>
  <c r="I22" i="3"/>
  <c r="H22" i="3"/>
  <c r="G22" i="3"/>
  <c r="F22" i="3"/>
  <c r="E22" i="3"/>
  <c r="D22" i="3"/>
  <c r="C22" i="3"/>
  <c r="I20" i="3"/>
  <c r="H20" i="3"/>
  <c r="G20" i="3"/>
  <c r="F20" i="3"/>
  <c r="E20" i="3"/>
  <c r="D20" i="3"/>
  <c r="C20" i="3"/>
  <c r="L19" i="3"/>
  <c r="K19" i="3"/>
  <c r="J19" i="3"/>
  <c r="I19" i="3"/>
  <c r="H19" i="3"/>
  <c r="G19" i="3"/>
  <c r="F19" i="3"/>
  <c r="E19" i="3"/>
  <c r="D19" i="3"/>
  <c r="C19" i="3"/>
  <c r="B15" i="3"/>
  <c r="I14" i="3"/>
  <c r="H14" i="3"/>
  <c r="G14" i="3"/>
  <c r="F14" i="3"/>
  <c r="E14" i="3"/>
  <c r="D14" i="3"/>
  <c r="C14" i="3"/>
  <c r="I12" i="3"/>
  <c r="H12" i="3"/>
  <c r="G12" i="3"/>
  <c r="F12" i="3"/>
  <c r="E12" i="3"/>
  <c r="D12" i="3"/>
  <c r="C12" i="3"/>
  <c r="J11" i="3"/>
  <c r="I11" i="3"/>
  <c r="H11" i="3"/>
  <c r="G11" i="3"/>
  <c r="F11" i="3"/>
  <c r="E11" i="3"/>
  <c r="M11" i="3" s="1"/>
  <c r="D11" i="3"/>
  <c r="L11" i="3" s="1"/>
  <c r="C11" i="3"/>
  <c r="K11" i="3" s="1"/>
  <c r="I10" i="3"/>
  <c r="H10" i="3"/>
  <c r="G10" i="3"/>
  <c r="F10" i="3"/>
  <c r="E10" i="3"/>
  <c r="D10" i="3"/>
  <c r="C10" i="3"/>
  <c r="I9" i="3"/>
  <c r="H9" i="3"/>
  <c r="G9" i="3"/>
  <c r="F9" i="3"/>
  <c r="E9" i="3"/>
  <c r="D9" i="3"/>
  <c r="C9" i="3"/>
  <c r="I8" i="3"/>
  <c r="H8" i="3"/>
  <c r="G8" i="3"/>
  <c r="F8" i="3"/>
  <c r="E8" i="3"/>
  <c r="D8" i="3"/>
  <c r="C8" i="3"/>
  <c r="M7" i="3"/>
  <c r="M15" i="3" s="1"/>
  <c r="L7" i="3"/>
  <c r="K7" i="3"/>
  <c r="J7" i="3"/>
  <c r="I7" i="3"/>
  <c r="H7" i="3"/>
  <c r="G7" i="3"/>
  <c r="F7" i="3"/>
  <c r="E7" i="3"/>
  <c r="D7" i="3"/>
  <c r="C7" i="3"/>
  <c r="I5" i="3"/>
  <c r="H5" i="3"/>
  <c r="G5" i="3"/>
  <c r="F5" i="3"/>
  <c r="E5" i="3"/>
  <c r="D5" i="3"/>
  <c r="C5" i="3"/>
  <c r="L4" i="3"/>
  <c r="K4" i="3"/>
  <c r="K15" i="3" s="1"/>
  <c r="J4" i="3"/>
  <c r="I4" i="3"/>
  <c r="H4" i="3"/>
  <c r="G4" i="3"/>
  <c r="F4" i="3"/>
  <c r="E4" i="3"/>
  <c r="D4" i="3"/>
  <c r="C4" i="3"/>
  <c r="C15" i="3" l="1"/>
  <c r="G15" i="3"/>
  <c r="H15" i="3"/>
  <c r="F15" i="3"/>
  <c r="J15" i="3"/>
  <c r="D15" i="3"/>
  <c r="L15" i="3"/>
  <c r="E15" i="3"/>
  <c r="I15" i="3"/>
  <c r="C30" i="3"/>
  <c r="G30" i="3"/>
  <c r="K30" i="3"/>
  <c r="D30" i="3"/>
  <c r="H30" i="3"/>
  <c r="L30" i="3"/>
  <c r="F30" i="3"/>
  <c r="J30" i="3"/>
  <c r="E30" i="3"/>
  <c r="I30" i="3"/>
  <c r="M30" i="3"/>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<sst xmlns="http://schemas.openxmlformats.org/spreadsheetml/2006/main" count="54" uniqueCount="29">
  <si>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</si>
  <si>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</si>
  <si>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</si>
  <si>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</si>
  <si>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</si>
  <si>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</si>
  <si>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</si>
  <si>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</si>
  <si>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</si>
  <si>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</si>
  <si>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</si>
  <si>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</si>
  <si>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</si>
  <si>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</si>
  <si>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</si>
  <si>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</si>
  <si>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</si>
  <si>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</si>
  <si>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</si>
  <si>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</si>
  <si>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</si>
  <si>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</si>
  <si>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9 credits*</t>
  </si>
  <si>
    <t>10 credits*</t>
  </si>
  <si>
    <t>11 credits*</t>
  </si>
  <si>
    <t>*Part-time graduate students registered 9-11 hours are charged fees at the full-time rate</t>
  </si>
  <si>
    <t>Tuition and Fees for Non-Resident MBA</t>
  </si>
  <si>
    <t>Tuition and Fees for Resident MBA</t>
  </si>
  <si>
    <r>
      <rPr>
        <b/>
        <sz val="18"/>
        <color rgb="FF005BBB"/>
        <rFont val="Calibri"/>
        <family val="2"/>
        <scheme val="minor"/>
      </rPr>
      <t>MBA Tuition and Fee Billing Rates: Fall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</si>
</sst>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5">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5" name="Tuition_and_Fees_NYS_Resident_Undergraduates26" displayName="Tuition_and_Fees_NYS_Resident_Undergraduates26"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6" name="Tuition_and_Fees_NonResident_Undergraduates37" displayName="Tuition_and_Fees_NonResident_Undergraduates37"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N27" sqref="N27"/>
    </sheetView>
  </sheetViews>
  <sheetFormatPr defaultColWidth="14.3984375" defaultRowHeight="15.75" customHeight="1" x14ac:dyDescent="0.35"/>
  <cols>
    <col min="1" max="1" width="17.73046875" style="1" customWidth="1"/>
    <col min="2" max="13" width="9.73046875" style="1" customWidth="1"/>
    <col min="14" max="16384" width="14.3984375" style="1"/>
  </cols>
  <sheetData>
    <row r="1" spans="1:26" ht="84" customHeight="1" x14ac:dyDescent="0.35">
      <c r="A1" s="3"/>
      <c r="B1" s="2"/>
      <c r="C1" s="23" t="s">
        <v>28</v>
      </c>
      <c r="D1" s="24"/>
      <c r="E1" s="24"/>
      <c r="F1" s="24"/>
      <c r="G1" s="24"/>
      <c r="H1" s="24"/>
      <c r="I1" s="24"/>
      <c r="J1" s="24"/>
      <c r="K1" s="24"/>
      <c r="L1" s="24"/>
      <c r="M1" s="24"/>
      <c r="N1" s="3"/>
      <c r="O1" s="3"/>
      <c r="P1" s="3"/>
      <c r="Q1" s="3"/>
      <c r="R1" s="3"/>
      <c r="S1" s="3"/>
      <c r="T1" s="3"/>
      <c r="U1" s="3"/>
      <c r="V1" s="3"/>
      <c r="W1" s="3"/>
      <c r="X1" s="3"/>
      <c r="Y1" s="3"/>
      <c r="Z1" s="3"/>
    </row>
    <row r="2" spans="1:26" x14ac:dyDescent="0.35">
      <c r="A2" s="22" t="s">
        <v>27</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4">
      <c r="A3" s="8" t="s">
        <v>20</v>
      </c>
      <c r="B3" s="9" t="s">
        <v>11</v>
      </c>
      <c r="C3" s="9" t="s">
        <v>12</v>
      </c>
      <c r="D3" s="9" t="s">
        <v>13</v>
      </c>
      <c r="E3" s="9" t="s">
        <v>14</v>
      </c>
      <c r="F3" s="9" t="s">
        <v>15</v>
      </c>
      <c r="G3" s="9" t="s">
        <v>16</v>
      </c>
      <c r="H3" s="9" t="s">
        <v>17</v>
      </c>
      <c r="I3" s="9" t="s">
        <v>18</v>
      </c>
      <c r="J3" s="9" t="s">
        <v>22</v>
      </c>
      <c r="K3" s="9" t="s">
        <v>23</v>
      </c>
      <c r="L3" s="9" t="s">
        <v>24</v>
      </c>
      <c r="M3" s="10" t="s">
        <v>19</v>
      </c>
      <c r="N3" s="3"/>
      <c r="O3" s="3"/>
      <c r="P3" s="3"/>
      <c r="Q3" s="3"/>
      <c r="R3" s="3"/>
      <c r="S3" s="3"/>
      <c r="T3" s="3"/>
      <c r="U3" s="3"/>
      <c r="V3" s="3"/>
      <c r="W3" s="3"/>
      <c r="X3" s="3"/>
      <c r="Y3" s="3"/>
      <c r="Z3" s="3"/>
    </row>
    <row r="4" spans="1:26" ht="15.75" customHeight="1" x14ac:dyDescent="0.35">
      <c r="A4" s="5" t="s">
        <v>0</v>
      </c>
      <c r="B4" s="12">
        <v>613</v>
      </c>
      <c r="C4" s="12">
        <f t="shared" ref="C4:C12" si="0">SUM(B4*2)</f>
        <v>1226</v>
      </c>
      <c r="D4" s="12">
        <f t="shared" ref="D4:D12" si="1">SUM(B4*3)</f>
        <v>1839</v>
      </c>
      <c r="E4" s="12">
        <f t="shared" ref="E4:E12" si="2">SUM(B4*4)</f>
        <v>2452</v>
      </c>
      <c r="F4" s="12">
        <f t="shared" ref="F4:F12" si="3">SUM(B4*5)</f>
        <v>3065</v>
      </c>
      <c r="G4" s="12">
        <f t="shared" ref="G4:G12" si="4">SUM(B4*6)</f>
        <v>3678</v>
      </c>
      <c r="H4" s="12">
        <f t="shared" ref="H4:H12" si="5">SUM(B4*7)</f>
        <v>4291</v>
      </c>
      <c r="I4" s="12">
        <f t="shared" ref="I4:I12" si="6">SUM(B4*8)</f>
        <v>4904</v>
      </c>
      <c r="J4" s="12">
        <f t="shared" ref="J4:J11" si="7">SUM(B4*9)</f>
        <v>5517</v>
      </c>
      <c r="K4" s="12">
        <f t="shared" ref="K4:K7" si="8">SUM(B4*10)</f>
        <v>6130</v>
      </c>
      <c r="L4" s="12">
        <f t="shared" ref="L4:L7" si="9">SUM(B4*11)</f>
        <v>6743</v>
      </c>
      <c r="M4" s="13">
        <v>7350</v>
      </c>
      <c r="N4" s="3"/>
      <c r="O4" s="3"/>
      <c r="P4" s="3"/>
      <c r="Q4" s="3"/>
      <c r="R4" s="3"/>
      <c r="S4" s="3"/>
      <c r="T4" s="3"/>
      <c r="U4" s="3"/>
      <c r="V4" s="3"/>
      <c r="W4" s="3"/>
      <c r="X4" s="3"/>
      <c r="Y4" s="3"/>
      <c r="Z4" s="3"/>
    </row>
    <row r="5" spans="1:26" ht="15.75" customHeight="1" x14ac:dyDescent="0.35">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35">
      <c r="A6" s="6" t="s">
        <v>1</v>
      </c>
      <c r="B6" s="16">
        <v>75</v>
      </c>
      <c r="C6" s="16">
        <v>75</v>
      </c>
      <c r="D6" s="16">
        <v>75</v>
      </c>
      <c r="E6" s="16">
        <v>75</v>
      </c>
      <c r="F6" s="16">
        <v>75</v>
      </c>
      <c r="G6" s="16">
        <v>75</v>
      </c>
      <c r="H6" s="16">
        <v>75</v>
      </c>
      <c r="I6" s="16">
        <v>75</v>
      </c>
      <c r="J6" s="16">
        <v>75</v>
      </c>
      <c r="K6" s="16">
        <v>75</v>
      </c>
      <c r="L6" s="16">
        <v>75</v>
      </c>
      <c r="M6" s="16">
        <v>75</v>
      </c>
      <c r="N6" s="3"/>
      <c r="O6" s="3"/>
      <c r="P6" s="3"/>
      <c r="Q6" s="3"/>
      <c r="R6" s="3"/>
      <c r="S6" s="3"/>
      <c r="T6" s="3"/>
      <c r="U6" s="3"/>
      <c r="V6" s="3"/>
      <c r="W6" s="3"/>
      <c r="X6" s="3"/>
      <c r="Y6" s="3"/>
      <c r="Z6" s="3"/>
    </row>
    <row r="7" spans="1:26" ht="15.75" customHeight="1" x14ac:dyDescent="0.35">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 si="10">SUM(B7*12)</f>
        <v>0</v>
      </c>
      <c r="N7" s="3"/>
      <c r="O7" s="3"/>
      <c r="P7" s="3"/>
      <c r="Q7" s="3"/>
      <c r="R7" s="3"/>
      <c r="S7" s="3"/>
      <c r="T7" s="3"/>
      <c r="U7" s="3"/>
      <c r="V7" s="3"/>
      <c r="W7" s="3"/>
      <c r="X7" s="3"/>
      <c r="Y7" s="3"/>
      <c r="Z7" s="3"/>
    </row>
    <row r="8" spans="1:26" ht="15.75" customHeight="1" x14ac:dyDescent="0.35">
      <c r="A8" s="6" t="s">
        <v>3</v>
      </c>
      <c r="B8" s="16">
        <v>9.9600000000000009</v>
      </c>
      <c r="C8" s="16">
        <f t="shared" si="0"/>
        <v>19.920000000000002</v>
      </c>
      <c r="D8" s="16">
        <f t="shared" si="1"/>
        <v>29.880000000000003</v>
      </c>
      <c r="E8" s="16">
        <f t="shared" si="2"/>
        <v>39.840000000000003</v>
      </c>
      <c r="F8" s="16">
        <f t="shared" si="3"/>
        <v>49.800000000000004</v>
      </c>
      <c r="G8" s="16">
        <f t="shared" si="4"/>
        <v>59.760000000000005</v>
      </c>
      <c r="H8" s="16">
        <f t="shared" si="5"/>
        <v>69.72</v>
      </c>
      <c r="I8" s="16">
        <f t="shared" si="6"/>
        <v>79.680000000000007</v>
      </c>
      <c r="J8" s="16">
        <v>119.5</v>
      </c>
      <c r="K8" s="16">
        <v>119.5</v>
      </c>
      <c r="L8" s="16">
        <v>119.5</v>
      </c>
      <c r="M8" s="16">
        <v>119.5</v>
      </c>
      <c r="N8" s="3"/>
      <c r="O8" s="3"/>
      <c r="P8" s="3"/>
      <c r="Q8" s="3"/>
      <c r="R8" s="3"/>
      <c r="S8" s="3"/>
      <c r="T8" s="3"/>
      <c r="U8" s="3"/>
      <c r="V8" s="3"/>
      <c r="W8" s="3"/>
      <c r="X8" s="3"/>
      <c r="Y8" s="3"/>
      <c r="Z8" s="3"/>
    </row>
    <row r="9" spans="1:26" ht="15.75" customHeight="1" x14ac:dyDescent="0.35">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4">
        <v>62.5</v>
      </c>
      <c r="N9" s="3"/>
      <c r="O9" s="3"/>
      <c r="P9" s="3"/>
      <c r="Q9" s="3"/>
      <c r="R9" s="3"/>
      <c r="S9" s="3"/>
      <c r="T9" s="3"/>
      <c r="U9" s="3"/>
      <c r="V9" s="3"/>
      <c r="W9" s="3"/>
      <c r="X9" s="3"/>
      <c r="Y9" s="3"/>
      <c r="Z9" s="3"/>
    </row>
    <row r="10" spans="1:26" ht="15.75" customHeight="1" x14ac:dyDescent="0.35">
      <c r="A10" s="6" t="s">
        <v>5</v>
      </c>
      <c r="B10" s="16">
        <v>15.63</v>
      </c>
      <c r="C10" s="16">
        <f t="shared" si="0"/>
        <v>31.26</v>
      </c>
      <c r="D10" s="16">
        <f t="shared" si="1"/>
        <v>46.89</v>
      </c>
      <c r="E10" s="16">
        <f t="shared" si="2"/>
        <v>62.52</v>
      </c>
      <c r="F10" s="16">
        <f t="shared" si="3"/>
        <v>78.150000000000006</v>
      </c>
      <c r="G10" s="16">
        <f t="shared" si="4"/>
        <v>93.78</v>
      </c>
      <c r="H10" s="16">
        <f t="shared" si="5"/>
        <v>109.41000000000001</v>
      </c>
      <c r="I10" s="16">
        <f t="shared" si="6"/>
        <v>125.04</v>
      </c>
      <c r="J10" s="16">
        <v>187.5</v>
      </c>
      <c r="K10" s="16">
        <v>187.5</v>
      </c>
      <c r="L10" s="16">
        <v>187.5</v>
      </c>
      <c r="M10" s="16">
        <v>187.5</v>
      </c>
      <c r="N10" s="3"/>
      <c r="O10" s="3"/>
      <c r="P10" s="3"/>
      <c r="Q10" s="3"/>
      <c r="R10" s="3"/>
      <c r="S10" s="3"/>
      <c r="T10" s="3"/>
      <c r="U10" s="3"/>
      <c r="V10" s="3"/>
      <c r="W10" s="3"/>
      <c r="X10" s="3"/>
      <c r="Y10" s="3"/>
      <c r="Z10" s="3"/>
    </row>
    <row r="11" spans="1:26" ht="15.75" customHeight="1" x14ac:dyDescent="0.35">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ref="K11" si="11">SUM(C11*9)</f>
        <v>0</v>
      </c>
      <c r="L11" s="21">
        <f t="shared" ref="L11" si="12">SUM(D11*9)</f>
        <v>0</v>
      </c>
      <c r="M11" s="21">
        <f t="shared" ref="M11" si="13">SUM(E11*9)</f>
        <v>0</v>
      </c>
      <c r="N11" s="3"/>
      <c r="O11" s="3"/>
      <c r="P11" s="3"/>
      <c r="Q11" s="3"/>
      <c r="R11" s="3"/>
      <c r="S11" s="3"/>
      <c r="T11" s="3"/>
      <c r="U11" s="3"/>
      <c r="V11" s="3"/>
      <c r="W11" s="3"/>
      <c r="X11" s="3"/>
      <c r="Y11" s="3"/>
      <c r="Z11" s="3"/>
    </row>
    <row r="12" spans="1:26" ht="15.75" customHeight="1" x14ac:dyDescent="0.35">
      <c r="A12" s="4" t="s">
        <v>6</v>
      </c>
      <c r="B12" s="14">
        <v>33.19</v>
      </c>
      <c r="C12" s="14">
        <f t="shared" si="0"/>
        <v>66.38</v>
      </c>
      <c r="D12" s="14">
        <f t="shared" si="1"/>
        <v>99.57</v>
      </c>
      <c r="E12" s="14">
        <f t="shared" si="2"/>
        <v>132.76</v>
      </c>
      <c r="F12" s="14">
        <f t="shared" si="3"/>
        <v>165.95</v>
      </c>
      <c r="G12" s="14">
        <f t="shared" si="4"/>
        <v>199.14</v>
      </c>
      <c r="H12" s="14">
        <f t="shared" si="5"/>
        <v>232.32999999999998</v>
      </c>
      <c r="I12" s="14">
        <f t="shared" si="6"/>
        <v>265.52</v>
      </c>
      <c r="J12" s="14">
        <v>398.25</v>
      </c>
      <c r="K12" s="14">
        <v>398.25</v>
      </c>
      <c r="L12" s="14">
        <v>398.25</v>
      </c>
      <c r="M12" s="14">
        <v>398.25</v>
      </c>
      <c r="N12" s="3"/>
      <c r="O12" s="3"/>
      <c r="P12" s="3"/>
      <c r="Q12" s="3"/>
      <c r="R12" s="3"/>
      <c r="S12" s="3"/>
      <c r="T12" s="3"/>
      <c r="U12" s="3"/>
      <c r="V12" s="3"/>
      <c r="W12" s="3"/>
      <c r="X12" s="3"/>
      <c r="Y12" s="3"/>
      <c r="Z12" s="3"/>
    </row>
    <row r="13" spans="1:26" ht="15.75" customHeight="1" x14ac:dyDescent="0.35">
      <c r="A13" s="20" t="s">
        <v>7</v>
      </c>
      <c r="B13" s="21">
        <v>5</v>
      </c>
      <c r="C13" s="21">
        <v>5</v>
      </c>
      <c r="D13" s="21">
        <v>5</v>
      </c>
      <c r="E13" s="21">
        <v>5</v>
      </c>
      <c r="F13" s="21">
        <v>5</v>
      </c>
      <c r="G13" s="21">
        <v>5</v>
      </c>
      <c r="H13" s="21">
        <v>5</v>
      </c>
      <c r="I13" s="21">
        <v>5</v>
      </c>
      <c r="J13" s="21">
        <v>5</v>
      </c>
      <c r="K13" s="21">
        <v>5</v>
      </c>
      <c r="L13" s="21">
        <v>5</v>
      </c>
      <c r="M13" s="21">
        <v>5</v>
      </c>
      <c r="N13" s="3"/>
      <c r="O13" s="3"/>
      <c r="P13" s="3"/>
      <c r="Q13" s="3"/>
      <c r="R13" s="3"/>
      <c r="S13" s="3"/>
      <c r="T13" s="3"/>
      <c r="U13" s="3"/>
      <c r="V13" s="3"/>
      <c r="W13" s="3"/>
      <c r="X13" s="3"/>
      <c r="Y13" s="3"/>
      <c r="Z13" s="3"/>
    </row>
    <row r="14" spans="1:26" ht="15.75" customHeight="1" thickBot="1" x14ac:dyDescent="0.4">
      <c r="A14" s="4" t="s">
        <v>8</v>
      </c>
      <c r="B14" s="14">
        <v>19.38</v>
      </c>
      <c r="C14" s="14">
        <f>SUM(B14*2)</f>
        <v>38.76</v>
      </c>
      <c r="D14" s="14">
        <f>SUM(B14*3)</f>
        <v>58.14</v>
      </c>
      <c r="E14" s="14">
        <f>SUM(B14*4)</f>
        <v>77.52</v>
      </c>
      <c r="F14" s="14">
        <f>SUM(B14*5)</f>
        <v>96.899999999999991</v>
      </c>
      <c r="G14" s="14">
        <f>SUM(B14*6)</f>
        <v>116.28</v>
      </c>
      <c r="H14" s="14">
        <f>SUM(B14*7)</f>
        <v>135.66</v>
      </c>
      <c r="I14" s="14">
        <f>SUM(B14*8)</f>
        <v>155.04</v>
      </c>
      <c r="J14" s="14">
        <v>232.5</v>
      </c>
      <c r="K14" s="14">
        <v>232.5</v>
      </c>
      <c r="L14" s="14">
        <v>232.5</v>
      </c>
      <c r="M14" s="14">
        <v>232.5</v>
      </c>
      <c r="N14" s="3"/>
      <c r="O14" s="3"/>
      <c r="P14" s="3"/>
      <c r="Q14" s="3"/>
      <c r="R14" s="3"/>
      <c r="S14" s="3"/>
      <c r="T14" s="3"/>
      <c r="U14" s="3"/>
      <c r="V14" s="3"/>
      <c r="W14" s="3"/>
      <c r="X14" s="3"/>
      <c r="Y14" s="3"/>
      <c r="Z14" s="3"/>
    </row>
    <row r="15" spans="1:26" ht="15.75" customHeight="1" x14ac:dyDescent="0.35">
      <c r="A15" s="11" t="s">
        <v>9</v>
      </c>
      <c r="B15" s="18">
        <f t="shared" ref="B15:M15" si="14">SUM(B4:B14)</f>
        <v>792.00000000000011</v>
      </c>
      <c r="C15" s="18">
        <f t="shared" si="14"/>
        <v>1504.0000000000002</v>
      </c>
      <c r="D15" s="18">
        <f t="shared" si="14"/>
        <v>2216.0000000000005</v>
      </c>
      <c r="E15" s="18">
        <f t="shared" si="14"/>
        <v>2928.0000000000005</v>
      </c>
      <c r="F15" s="18">
        <f t="shared" si="14"/>
        <v>3640.0000000000005</v>
      </c>
      <c r="G15" s="18">
        <f t="shared" si="14"/>
        <v>4352.0000000000009</v>
      </c>
      <c r="H15" s="18">
        <f t="shared" si="14"/>
        <v>5064</v>
      </c>
      <c r="I15" s="18">
        <f t="shared" si="14"/>
        <v>5776.0000000000009</v>
      </c>
      <c r="J15" s="18">
        <f t="shared" si="14"/>
        <v>6784.75</v>
      </c>
      <c r="K15" s="18">
        <f t="shared" si="14"/>
        <v>7397.75</v>
      </c>
      <c r="L15" s="18">
        <f t="shared" si="14"/>
        <v>8010.75</v>
      </c>
      <c r="M15" s="19">
        <f t="shared" si="14"/>
        <v>8617.75</v>
      </c>
      <c r="N15" s="3"/>
      <c r="O15" s="3"/>
      <c r="P15" s="3"/>
      <c r="Q15" s="3"/>
      <c r="R15" s="3"/>
      <c r="S15" s="3"/>
      <c r="T15" s="3"/>
      <c r="U15" s="3"/>
      <c r="V15" s="3"/>
      <c r="W15" s="3"/>
      <c r="X15" s="3"/>
      <c r="Y15" s="3"/>
      <c r="Z15" s="3"/>
    </row>
    <row r="16" spans="1:26" ht="15.75" customHeight="1" x14ac:dyDescent="0.35">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35">
      <c r="A17" s="22" t="s">
        <v>26</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4">
      <c r="A18" s="8" t="s">
        <v>20</v>
      </c>
      <c r="B18" s="9" t="s">
        <v>11</v>
      </c>
      <c r="C18" s="9" t="s">
        <v>12</v>
      </c>
      <c r="D18" s="9" t="s">
        <v>13</v>
      </c>
      <c r="E18" s="9" t="s">
        <v>14</v>
      </c>
      <c r="F18" s="9" t="s">
        <v>15</v>
      </c>
      <c r="G18" s="9" t="s">
        <v>16</v>
      </c>
      <c r="H18" s="9" t="s">
        <v>17</v>
      </c>
      <c r="I18" s="9" t="s">
        <v>18</v>
      </c>
      <c r="J18" s="9" t="s">
        <v>22</v>
      </c>
      <c r="K18" s="9" t="s">
        <v>23</v>
      </c>
      <c r="L18" s="9" t="s">
        <v>24</v>
      </c>
      <c r="M18" s="10" t="s">
        <v>19</v>
      </c>
      <c r="N18" s="3"/>
      <c r="O18" s="3"/>
      <c r="P18" s="3"/>
      <c r="Q18" s="3"/>
      <c r="R18" s="3"/>
      <c r="S18" s="3"/>
      <c r="T18" s="3"/>
      <c r="U18" s="3"/>
      <c r="V18" s="3"/>
      <c r="W18" s="3"/>
      <c r="X18" s="3"/>
      <c r="Y18" s="3"/>
      <c r="Z18" s="3"/>
    </row>
    <row r="19" spans="1:26" ht="15.75" customHeight="1" x14ac:dyDescent="0.35">
      <c r="A19" s="5" t="s">
        <v>0</v>
      </c>
      <c r="B19" s="12">
        <v>1016</v>
      </c>
      <c r="C19" s="12">
        <f t="shared" ref="C19:C27" si="15">SUM(B19*2)</f>
        <v>2032</v>
      </c>
      <c r="D19" s="12">
        <f t="shared" ref="D19:D27" si="16">SUM(B19*3)</f>
        <v>3048</v>
      </c>
      <c r="E19" s="12">
        <f t="shared" ref="E19:E27" si="17">SUM(B19*4)</f>
        <v>4064</v>
      </c>
      <c r="F19" s="12">
        <f t="shared" ref="F19:F27" si="18">SUM(B19*5)</f>
        <v>5080</v>
      </c>
      <c r="G19" s="12">
        <f t="shared" ref="G19:G27" si="19">SUM(B19*6)</f>
        <v>6096</v>
      </c>
      <c r="H19" s="12">
        <f t="shared" ref="H19:H27" si="20">SUM(B19*7)</f>
        <v>7112</v>
      </c>
      <c r="I19" s="12">
        <f t="shared" ref="I19:I27" si="21">SUM(B19*8)</f>
        <v>8128</v>
      </c>
      <c r="J19" s="12">
        <f t="shared" ref="J19:J22" si="22">SUM(B19*9)</f>
        <v>9144</v>
      </c>
      <c r="K19" s="12">
        <f t="shared" ref="K19:K22" si="23">SUM(B19*10)</f>
        <v>10160</v>
      </c>
      <c r="L19" s="12">
        <f t="shared" ref="L19:L22" si="24">SUM(B19*11)</f>
        <v>11176</v>
      </c>
      <c r="M19" s="13">
        <v>12195</v>
      </c>
      <c r="N19" s="3"/>
      <c r="O19" s="3"/>
      <c r="P19" s="3"/>
      <c r="Q19" s="3"/>
      <c r="R19" s="3"/>
      <c r="S19" s="3"/>
      <c r="T19" s="3"/>
      <c r="U19" s="3"/>
      <c r="V19" s="3"/>
      <c r="W19" s="3"/>
      <c r="X19" s="3"/>
      <c r="Y19" s="3"/>
      <c r="Z19" s="3"/>
    </row>
    <row r="20" spans="1:26" ht="15.75" customHeight="1" x14ac:dyDescent="0.35">
      <c r="A20" s="7" t="s">
        <v>10</v>
      </c>
      <c r="B20" s="14">
        <v>15.63</v>
      </c>
      <c r="C20" s="14">
        <f t="shared" si="15"/>
        <v>31.26</v>
      </c>
      <c r="D20" s="14">
        <f t="shared" si="16"/>
        <v>46.89</v>
      </c>
      <c r="E20" s="14">
        <f t="shared" si="17"/>
        <v>62.52</v>
      </c>
      <c r="F20" s="14">
        <f t="shared" si="18"/>
        <v>78.150000000000006</v>
      </c>
      <c r="G20" s="14">
        <f t="shared" si="19"/>
        <v>93.78</v>
      </c>
      <c r="H20" s="14">
        <f t="shared" si="20"/>
        <v>109.41000000000001</v>
      </c>
      <c r="I20" s="14">
        <f t="shared" si="21"/>
        <v>125.04</v>
      </c>
      <c r="J20" s="14">
        <v>187.5</v>
      </c>
      <c r="K20" s="14">
        <v>187.5</v>
      </c>
      <c r="L20" s="14">
        <v>187.5</v>
      </c>
      <c r="M20" s="15">
        <v>187.5</v>
      </c>
      <c r="N20" s="3"/>
      <c r="O20" s="3"/>
      <c r="P20" s="3"/>
      <c r="Q20" s="3"/>
      <c r="R20" s="3"/>
      <c r="S20" s="3"/>
      <c r="T20" s="3"/>
      <c r="U20" s="3"/>
      <c r="V20" s="3"/>
      <c r="W20" s="3"/>
      <c r="X20" s="3"/>
      <c r="Y20" s="3"/>
      <c r="Z20" s="3"/>
    </row>
    <row r="21" spans="1:26" ht="15.75" customHeight="1" x14ac:dyDescent="0.35">
      <c r="A21" s="6" t="s">
        <v>1</v>
      </c>
      <c r="B21" s="16">
        <v>75</v>
      </c>
      <c r="C21" s="16">
        <v>75</v>
      </c>
      <c r="D21" s="16">
        <v>75</v>
      </c>
      <c r="E21" s="16">
        <v>75</v>
      </c>
      <c r="F21" s="16">
        <v>75</v>
      </c>
      <c r="G21" s="16">
        <v>75</v>
      </c>
      <c r="H21" s="16">
        <v>75</v>
      </c>
      <c r="I21" s="16">
        <v>75</v>
      </c>
      <c r="J21" s="16">
        <v>75</v>
      </c>
      <c r="K21" s="16">
        <v>75</v>
      </c>
      <c r="L21" s="16">
        <v>75</v>
      </c>
      <c r="M21" s="17">
        <v>75</v>
      </c>
      <c r="N21" s="3"/>
      <c r="O21" s="3"/>
      <c r="P21" s="3"/>
      <c r="Q21" s="3"/>
      <c r="R21" s="3"/>
      <c r="S21" s="3"/>
      <c r="T21" s="3"/>
      <c r="U21" s="3"/>
      <c r="V21" s="3"/>
      <c r="W21" s="3"/>
      <c r="X21" s="3"/>
      <c r="Y21" s="3"/>
      <c r="Z21" s="3"/>
    </row>
    <row r="22" spans="1:26" ht="15.75" customHeight="1" x14ac:dyDescent="0.35">
      <c r="A22" s="4" t="s">
        <v>2</v>
      </c>
      <c r="B22" s="14">
        <v>0</v>
      </c>
      <c r="C22" s="14">
        <f t="shared" si="15"/>
        <v>0</v>
      </c>
      <c r="D22" s="14">
        <f t="shared" si="16"/>
        <v>0</v>
      </c>
      <c r="E22" s="14">
        <f t="shared" si="17"/>
        <v>0</v>
      </c>
      <c r="F22" s="14">
        <f t="shared" si="18"/>
        <v>0</v>
      </c>
      <c r="G22" s="14">
        <f t="shared" si="19"/>
        <v>0</v>
      </c>
      <c r="H22" s="14">
        <f t="shared" si="20"/>
        <v>0</v>
      </c>
      <c r="I22" s="14">
        <f t="shared" si="21"/>
        <v>0</v>
      </c>
      <c r="J22" s="14">
        <f t="shared" si="22"/>
        <v>0</v>
      </c>
      <c r="K22" s="14">
        <f t="shared" si="23"/>
        <v>0</v>
      </c>
      <c r="L22" s="14">
        <f t="shared" si="24"/>
        <v>0</v>
      </c>
      <c r="M22" s="15">
        <f t="shared" ref="M22" si="25">SUM(B22*12)</f>
        <v>0</v>
      </c>
      <c r="N22" s="3"/>
      <c r="O22" s="3"/>
      <c r="P22" s="3"/>
      <c r="Q22" s="3"/>
      <c r="R22" s="3"/>
      <c r="S22" s="3"/>
      <c r="T22" s="3"/>
      <c r="U22" s="3"/>
      <c r="V22" s="3"/>
      <c r="W22" s="3"/>
      <c r="X22" s="3"/>
      <c r="Y22" s="3"/>
      <c r="Z22" s="3"/>
    </row>
    <row r="23" spans="1:26" ht="15.75" customHeight="1" x14ac:dyDescent="0.35">
      <c r="A23" s="6" t="s">
        <v>3</v>
      </c>
      <c r="B23" s="16">
        <v>9.9600000000000009</v>
      </c>
      <c r="C23" s="16">
        <f t="shared" si="15"/>
        <v>19.920000000000002</v>
      </c>
      <c r="D23" s="16">
        <f t="shared" si="16"/>
        <v>29.880000000000003</v>
      </c>
      <c r="E23" s="16">
        <f t="shared" si="17"/>
        <v>39.840000000000003</v>
      </c>
      <c r="F23" s="16">
        <f t="shared" si="18"/>
        <v>49.800000000000004</v>
      </c>
      <c r="G23" s="16">
        <f t="shared" si="19"/>
        <v>59.760000000000005</v>
      </c>
      <c r="H23" s="16">
        <f t="shared" si="20"/>
        <v>69.72</v>
      </c>
      <c r="I23" s="16">
        <f t="shared" si="21"/>
        <v>79.680000000000007</v>
      </c>
      <c r="J23" s="16">
        <v>119.5</v>
      </c>
      <c r="K23" s="16">
        <v>119.5</v>
      </c>
      <c r="L23" s="16">
        <v>119.5</v>
      </c>
      <c r="M23" s="16">
        <v>119.5</v>
      </c>
      <c r="N23" s="3"/>
      <c r="O23" s="3"/>
      <c r="P23" s="3"/>
      <c r="Q23" s="3"/>
      <c r="R23" s="3"/>
      <c r="S23" s="3"/>
      <c r="T23" s="3"/>
      <c r="U23" s="3"/>
      <c r="V23" s="3"/>
      <c r="W23" s="3"/>
      <c r="X23" s="3"/>
      <c r="Y23" s="3"/>
      <c r="Z23" s="3"/>
    </row>
    <row r="24" spans="1:26" ht="15.75" customHeight="1" x14ac:dyDescent="0.35">
      <c r="A24" s="4" t="s">
        <v>4</v>
      </c>
      <c r="B24" s="14">
        <v>5.21</v>
      </c>
      <c r="C24" s="14">
        <f t="shared" si="15"/>
        <v>10.42</v>
      </c>
      <c r="D24" s="14">
        <f t="shared" si="16"/>
        <v>15.629999999999999</v>
      </c>
      <c r="E24" s="14">
        <f t="shared" si="17"/>
        <v>20.84</v>
      </c>
      <c r="F24" s="14">
        <f t="shared" si="18"/>
        <v>26.05</v>
      </c>
      <c r="G24" s="14">
        <f t="shared" si="19"/>
        <v>31.259999999999998</v>
      </c>
      <c r="H24" s="14">
        <f t="shared" si="20"/>
        <v>36.47</v>
      </c>
      <c r="I24" s="14">
        <f t="shared" si="21"/>
        <v>41.68</v>
      </c>
      <c r="J24" s="14">
        <v>62.5</v>
      </c>
      <c r="K24" s="14">
        <v>62.5</v>
      </c>
      <c r="L24" s="14">
        <v>62.5</v>
      </c>
      <c r="M24" s="14">
        <v>62.5</v>
      </c>
      <c r="N24" s="3"/>
      <c r="O24" s="3"/>
      <c r="P24" s="3"/>
      <c r="Q24" s="3"/>
      <c r="R24" s="3"/>
      <c r="S24" s="3"/>
      <c r="T24" s="3"/>
      <c r="U24" s="3"/>
      <c r="V24" s="3"/>
      <c r="W24" s="3"/>
      <c r="X24" s="3"/>
      <c r="Y24" s="3"/>
      <c r="Z24" s="3"/>
    </row>
    <row r="25" spans="1:26" ht="15.75" customHeight="1" x14ac:dyDescent="0.35">
      <c r="A25" s="6" t="s">
        <v>5</v>
      </c>
      <c r="B25" s="16">
        <v>15.63</v>
      </c>
      <c r="C25" s="16">
        <f t="shared" si="15"/>
        <v>31.26</v>
      </c>
      <c r="D25" s="16">
        <f t="shared" si="16"/>
        <v>46.89</v>
      </c>
      <c r="E25" s="16">
        <f t="shared" si="17"/>
        <v>62.52</v>
      </c>
      <c r="F25" s="16">
        <f t="shared" si="18"/>
        <v>78.150000000000006</v>
      </c>
      <c r="G25" s="16">
        <f t="shared" si="19"/>
        <v>93.78</v>
      </c>
      <c r="H25" s="16">
        <f t="shared" si="20"/>
        <v>109.41000000000001</v>
      </c>
      <c r="I25" s="16">
        <f t="shared" si="21"/>
        <v>125.04</v>
      </c>
      <c r="J25" s="16">
        <v>187.5</v>
      </c>
      <c r="K25" s="16">
        <v>187.5</v>
      </c>
      <c r="L25" s="16">
        <v>187.5</v>
      </c>
      <c r="M25" s="16">
        <v>187.5</v>
      </c>
      <c r="N25" s="3"/>
      <c r="O25" s="3"/>
      <c r="P25" s="3"/>
      <c r="Q25" s="3"/>
      <c r="R25" s="3"/>
      <c r="S25" s="3"/>
      <c r="T25" s="3"/>
      <c r="U25" s="3"/>
      <c r="V25" s="3"/>
      <c r="W25" s="3"/>
      <c r="X25" s="3"/>
      <c r="Y25" s="3"/>
      <c r="Z25" s="3"/>
    </row>
    <row r="26" spans="1:26" ht="15.75" customHeight="1" x14ac:dyDescent="0.35">
      <c r="A26" s="20" t="s">
        <v>21</v>
      </c>
      <c r="B26" s="21">
        <v>0</v>
      </c>
      <c r="C26" s="21">
        <f t="shared" si="15"/>
        <v>0</v>
      </c>
      <c r="D26" s="21">
        <f>SUM(B26*3)</f>
        <v>0</v>
      </c>
      <c r="E26" s="21">
        <f>SUM(B26*4)</f>
        <v>0</v>
      </c>
      <c r="F26" s="21">
        <f>SUM(B26*5)</f>
        <v>0</v>
      </c>
      <c r="G26" s="21">
        <f>SUM(B26*6)</f>
        <v>0</v>
      </c>
      <c r="H26" s="21">
        <f>SUM(B26*7)</f>
        <v>0</v>
      </c>
      <c r="I26" s="21">
        <f>SUM(B26*8)</f>
        <v>0</v>
      </c>
      <c r="J26" s="21">
        <f t="shared" ref="J26" si="26">SUM(B26*9)</f>
        <v>0</v>
      </c>
      <c r="K26" s="21">
        <f t="shared" ref="K26" si="27">SUM(C26*9)</f>
        <v>0</v>
      </c>
      <c r="L26" s="21">
        <f t="shared" ref="L26" si="28">SUM(D26*9)</f>
        <v>0</v>
      </c>
      <c r="M26" s="21">
        <f t="shared" ref="M26" si="29">SUM(E26*9)</f>
        <v>0</v>
      </c>
      <c r="N26" s="3"/>
      <c r="O26" s="3"/>
      <c r="P26" s="3"/>
      <c r="Q26" s="3"/>
      <c r="R26" s="3"/>
      <c r="S26" s="3"/>
      <c r="T26" s="3"/>
      <c r="U26" s="3"/>
      <c r="V26" s="3"/>
      <c r="W26" s="3"/>
      <c r="X26" s="3"/>
      <c r="Y26" s="3"/>
      <c r="Z26" s="3"/>
    </row>
    <row r="27" spans="1:26" ht="15.75" customHeight="1" x14ac:dyDescent="0.35">
      <c r="A27" s="4" t="s">
        <v>6</v>
      </c>
      <c r="B27" s="14">
        <v>33.19</v>
      </c>
      <c r="C27" s="14">
        <f t="shared" si="15"/>
        <v>66.38</v>
      </c>
      <c r="D27" s="14">
        <f t="shared" si="16"/>
        <v>99.57</v>
      </c>
      <c r="E27" s="14">
        <f t="shared" si="17"/>
        <v>132.76</v>
      </c>
      <c r="F27" s="14">
        <f t="shared" si="18"/>
        <v>165.95</v>
      </c>
      <c r="G27" s="14">
        <f t="shared" si="19"/>
        <v>199.14</v>
      </c>
      <c r="H27" s="14">
        <f t="shared" si="20"/>
        <v>232.32999999999998</v>
      </c>
      <c r="I27" s="14">
        <f t="shared" si="21"/>
        <v>265.52</v>
      </c>
      <c r="J27" s="14">
        <v>398.25</v>
      </c>
      <c r="K27" s="14">
        <v>398.25</v>
      </c>
      <c r="L27" s="14">
        <v>398.25</v>
      </c>
      <c r="M27" s="14">
        <v>398.25</v>
      </c>
      <c r="N27" s="3"/>
      <c r="O27" s="3"/>
      <c r="P27" s="3"/>
      <c r="Q27" s="3"/>
      <c r="R27" s="3"/>
      <c r="S27" s="3"/>
      <c r="T27" s="3"/>
      <c r="U27" s="3"/>
      <c r="V27" s="3"/>
      <c r="W27" s="3"/>
      <c r="X27" s="3"/>
      <c r="Y27" s="3"/>
      <c r="Z27" s="3"/>
    </row>
    <row r="28" spans="1:26" ht="15.75" customHeight="1" x14ac:dyDescent="0.35">
      <c r="A28" s="20" t="s">
        <v>7</v>
      </c>
      <c r="B28" s="21">
        <v>5</v>
      </c>
      <c r="C28" s="21">
        <v>5</v>
      </c>
      <c r="D28" s="21">
        <v>5</v>
      </c>
      <c r="E28" s="21">
        <v>5</v>
      </c>
      <c r="F28" s="21">
        <v>5</v>
      </c>
      <c r="G28" s="21">
        <v>5</v>
      </c>
      <c r="H28" s="21">
        <v>5</v>
      </c>
      <c r="I28" s="21">
        <v>5</v>
      </c>
      <c r="J28" s="21">
        <v>5</v>
      </c>
      <c r="K28" s="21">
        <v>5</v>
      </c>
      <c r="L28" s="21">
        <v>5</v>
      </c>
      <c r="M28" s="21">
        <v>5</v>
      </c>
      <c r="N28" s="3"/>
      <c r="O28" s="3"/>
      <c r="P28" s="3"/>
      <c r="Q28" s="3"/>
      <c r="R28" s="3"/>
      <c r="S28" s="3"/>
      <c r="T28" s="3"/>
      <c r="U28" s="3"/>
      <c r="V28" s="3"/>
      <c r="W28" s="3"/>
      <c r="X28" s="3"/>
      <c r="Y28" s="3"/>
      <c r="Z28" s="3"/>
    </row>
    <row r="29" spans="1:26" ht="15.75" customHeight="1" thickBot="1" x14ac:dyDescent="0.4">
      <c r="A29" s="4" t="s">
        <v>8</v>
      </c>
      <c r="B29" s="14">
        <v>19.38</v>
      </c>
      <c r="C29" s="14">
        <f>SUM(B29*2)</f>
        <v>38.76</v>
      </c>
      <c r="D29" s="14">
        <f>SUM(B29*3)</f>
        <v>58.14</v>
      </c>
      <c r="E29" s="14">
        <f>SUM(B29*4)</f>
        <v>77.52</v>
      </c>
      <c r="F29" s="14">
        <f>SUM(B29*5)</f>
        <v>96.899999999999991</v>
      </c>
      <c r="G29" s="14">
        <f>SUM(B29*6)</f>
        <v>116.28</v>
      </c>
      <c r="H29" s="14">
        <f>SUM(B29*7)</f>
        <v>135.66</v>
      </c>
      <c r="I29" s="14">
        <f>SUM(B29*8)</f>
        <v>155.04</v>
      </c>
      <c r="J29" s="14">
        <v>232.5</v>
      </c>
      <c r="K29" s="14">
        <v>232.5</v>
      </c>
      <c r="L29" s="14">
        <v>232.5</v>
      </c>
      <c r="M29" s="14">
        <v>232.5</v>
      </c>
      <c r="N29" s="3"/>
      <c r="O29" s="3"/>
      <c r="P29" s="3"/>
      <c r="Q29" s="3"/>
      <c r="R29" s="3"/>
      <c r="S29" s="3"/>
      <c r="T29" s="3"/>
      <c r="U29" s="3"/>
      <c r="V29" s="3"/>
      <c r="W29" s="3"/>
      <c r="X29" s="3"/>
      <c r="Y29" s="3"/>
      <c r="Z29" s="3"/>
    </row>
    <row r="30" spans="1:26" ht="15.75" customHeight="1" x14ac:dyDescent="0.35">
      <c r="A30" s="11" t="s">
        <v>9</v>
      </c>
      <c r="B30" s="18">
        <f t="shared" ref="B30:M30" si="30">SUM(B19:B29)</f>
        <v>1195.0000000000005</v>
      </c>
      <c r="C30" s="18">
        <f t="shared" si="30"/>
        <v>2310.0000000000009</v>
      </c>
      <c r="D30" s="18">
        <f t="shared" si="30"/>
        <v>3425</v>
      </c>
      <c r="E30" s="18">
        <f t="shared" si="30"/>
        <v>4540.0000000000018</v>
      </c>
      <c r="F30" s="18">
        <f t="shared" si="30"/>
        <v>5654.9999999999991</v>
      </c>
      <c r="G30" s="18">
        <f t="shared" si="30"/>
        <v>6770</v>
      </c>
      <c r="H30" s="18">
        <f t="shared" si="30"/>
        <v>7885</v>
      </c>
      <c r="I30" s="18">
        <f t="shared" si="30"/>
        <v>9000.0000000000036</v>
      </c>
      <c r="J30" s="18">
        <f t="shared" si="30"/>
        <v>10411.75</v>
      </c>
      <c r="K30" s="18">
        <f t="shared" si="30"/>
        <v>11427.75</v>
      </c>
      <c r="L30" s="18">
        <f t="shared" si="30"/>
        <v>12443.75</v>
      </c>
      <c r="M30" s="19">
        <f t="shared" si="30"/>
        <v>13462.75</v>
      </c>
      <c r="N30" s="3"/>
      <c r="O30" s="3"/>
      <c r="P30" s="3"/>
      <c r="Q30" s="3"/>
      <c r="R30" s="3"/>
      <c r="S30" s="3"/>
      <c r="T30" s="3"/>
      <c r="U30" s="3"/>
      <c r="V30" s="3"/>
      <c r="W30" s="3"/>
      <c r="X30" s="3"/>
      <c r="Y30" s="3"/>
      <c r="Z30" s="3"/>
    </row>
    <row r="31" spans="1:26" ht="15.75" customHeight="1" x14ac:dyDescent="0.35">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35">
      <c r="A32" s="3" t="s">
        <v>25</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35">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35">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35">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35">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3.15" x14ac:dyDescent="0.35">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3.15" x14ac:dyDescent="0.35">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3.15" x14ac:dyDescent="0.35">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3.15" x14ac:dyDescent="0.35">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3.15" x14ac:dyDescent="0.35">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3.15" x14ac:dyDescent="0.35">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3.15" x14ac:dyDescent="0.35">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3.15" x14ac:dyDescent="0.35">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3.15" x14ac:dyDescent="0.35">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3.15" x14ac:dyDescent="0.35">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3.15" x14ac:dyDescent="0.35">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3.15" x14ac:dyDescent="0.35">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3.15" x14ac:dyDescent="0.35">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3.15" x14ac:dyDescent="0.35">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3.15" x14ac:dyDescent="0.35">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3.15" x14ac:dyDescent="0.35">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3.15" x14ac:dyDescent="0.35">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3.15" x14ac:dyDescent="0.35">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3.15" x14ac:dyDescent="0.35">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3.15" x14ac:dyDescent="0.35">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3.15" x14ac:dyDescent="0.35">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3.15" x14ac:dyDescent="0.35">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3.15" x14ac:dyDescent="0.35">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3.15" x14ac:dyDescent="0.35">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3.15" x14ac:dyDescent="0.35">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3.15" x14ac:dyDescent="0.35">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3.15" x14ac:dyDescent="0.35">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3.15" x14ac:dyDescent="0.35">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3.15" x14ac:dyDescent="0.35">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3.15" x14ac:dyDescent="0.35">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3.15" x14ac:dyDescent="0.35">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3.15" x14ac:dyDescent="0.35">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3.15" x14ac:dyDescent="0.35">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3.15" x14ac:dyDescent="0.35">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3.15" x14ac:dyDescent="0.35">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3.15" x14ac:dyDescent="0.35">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3.15" x14ac:dyDescent="0.35">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3.15" x14ac:dyDescent="0.35">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3.15" x14ac:dyDescent="0.35">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3.15" x14ac:dyDescent="0.35">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3.15" x14ac:dyDescent="0.35">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3.15" x14ac:dyDescent="0.35">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3.15" x14ac:dyDescent="0.35">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3.15" x14ac:dyDescent="0.35">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3.15" x14ac:dyDescent="0.35">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3.15" x14ac:dyDescent="0.35">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3.15" x14ac:dyDescent="0.35">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3.15" x14ac:dyDescent="0.35">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3.15" x14ac:dyDescent="0.35">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3.15" x14ac:dyDescent="0.35">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3.15" x14ac:dyDescent="0.35">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3.15" x14ac:dyDescent="0.35">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3.15" x14ac:dyDescent="0.35">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3.15" x14ac:dyDescent="0.35">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3.15" x14ac:dyDescent="0.35">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3.15" x14ac:dyDescent="0.35">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3.15" x14ac:dyDescent="0.35">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3.15" x14ac:dyDescent="0.35">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3.15" x14ac:dyDescent="0.35">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3.15" x14ac:dyDescent="0.35">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3.15" x14ac:dyDescent="0.35">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3.15" x14ac:dyDescent="0.35">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3.15" x14ac:dyDescent="0.35">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3.15" x14ac:dyDescent="0.35">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3.15" x14ac:dyDescent="0.35">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3.15" x14ac:dyDescent="0.35">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3.15" x14ac:dyDescent="0.35">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3.15" x14ac:dyDescent="0.35">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3.15" x14ac:dyDescent="0.35">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3.15" x14ac:dyDescent="0.35">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3.15" x14ac:dyDescent="0.35">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3.15" x14ac:dyDescent="0.35">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3.15" x14ac:dyDescent="0.35">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3.15" x14ac:dyDescent="0.35">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3.15" x14ac:dyDescent="0.35">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3.15" x14ac:dyDescent="0.35">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3.15" x14ac:dyDescent="0.35">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3.15" x14ac:dyDescent="0.35">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3.15" x14ac:dyDescent="0.35">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3.15" x14ac:dyDescent="0.35">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3.15" x14ac:dyDescent="0.35">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3.15" x14ac:dyDescent="0.35">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3.15" x14ac:dyDescent="0.35">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3.15" x14ac:dyDescent="0.35">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3.15" x14ac:dyDescent="0.35">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3.15" x14ac:dyDescent="0.35">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3.15" x14ac:dyDescent="0.35">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3.15" x14ac:dyDescent="0.35">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3.15" x14ac:dyDescent="0.35">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3.15" x14ac:dyDescent="0.35">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3.15" x14ac:dyDescent="0.35">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3.15" x14ac:dyDescent="0.35">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3.15" x14ac:dyDescent="0.35">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3.15" x14ac:dyDescent="0.35">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3.15" x14ac:dyDescent="0.35">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3.15" x14ac:dyDescent="0.35">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3.15" x14ac:dyDescent="0.35">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3.15" x14ac:dyDescent="0.35">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3.15" x14ac:dyDescent="0.35">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3.15" x14ac:dyDescent="0.35">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3.15" x14ac:dyDescent="0.35">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3.15" x14ac:dyDescent="0.35">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3.15" x14ac:dyDescent="0.35">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3.15" x14ac:dyDescent="0.35">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3.15" x14ac:dyDescent="0.35">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3.15" x14ac:dyDescent="0.35">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3.15" x14ac:dyDescent="0.35">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3.15" x14ac:dyDescent="0.35">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3.15" x14ac:dyDescent="0.35">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3.15" x14ac:dyDescent="0.35">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3.15" x14ac:dyDescent="0.35">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3.15" x14ac:dyDescent="0.35">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3.15" x14ac:dyDescent="0.35">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3.15" x14ac:dyDescent="0.35">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3.15" x14ac:dyDescent="0.35">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3.15" x14ac:dyDescent="0.35">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3.15" x14ac:dyDescent="0.35">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3.15" x14ac:dyDescent="0.35">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3.15" x14ac:dyDescent="0.35">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3.15" x14ac:dyDescent="0.35">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3.15" x14ac:dyDescent="0.35">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3.15" x14ac:dyDescent="0.35">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3.15" x14ac:dyDescent="0.35">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3.15" x14ac:dyDescent="0.35">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3.15" x14ac:dyDescent="0.35">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3.15" x14ac:dyDescent="0.35">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3.15" x14ac:dyDescent="0.35">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3.15" x14ac:dyDescent="0.35">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3.15" x14ac:dyDescent="0.35">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3.15" x14ac:dyDescent="0.35">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3.15" x14ac:dyDescent="0.35">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3.15" x14ac:dyDescent="0.35">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3.15" x14ac:dyDescent="0.35">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3.15" x14ac:dyDescent="0.35">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3.15" x14ac:dyDescent="0.35">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3.15" x14ac:dyDescent="0.35">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3.15" x14ac:dyDescent="0.35">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3.15" x14ac:dyDescent="0.35">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3.15" x14ac:dyDescent="0.35">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3.15" x14ac:dyDescent="0.35">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3.15" x14ac:dyDescent="0.35">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3.15" x14ac:dyDescent="0.35">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3.15" x14ac:dyDescent="0.35">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3.15" x14ac:dyDescent="0.35">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3.15" x14ac:dyDescent="0.35">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3.15" x14ac:dyDescent="0.35">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3.15" x14ac:dyDescent="0.35">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3.15" x14ac:dyDescent="0.35">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3.15" x14ac:dyDescent="0.35">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3.15" x14ac:dyDescent="0.35">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3.15" x14ac:dyDescent="0.35">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3.15" x14ac:dyDescent="0.35">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3.15" x14ac:dyDescent="0.35">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3.15" x14ac:dyDescent="0.35">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3.15" x14ac:dyDescent="0.35">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3.15" x14ac:dyDescent="0.35">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3.15" x14ac:dyDescent="0.35">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3.15" x14ac:dyDescent="0.35">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3.15" x14ac:dyDescent="0.35">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3.15" x14ac:dyDescent="0.35">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3.15" x14ac:dyDescent="0.35">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3.15" x14ac:dyDescent="0.35">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3.15" x14ac:dyDescent="0.35">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3.15" x14ac:dyDescent="0.35">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3.15" x14ac:dyDescent="0.35">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3.15" x14ac:dyDescent="0.35">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3.15" x14ac:dyDescent="0.35">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3.15" x14ac:dyDescent="0.35">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3.15" x14ac:dyDescent="0.35">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3.15" x14ac:dyDescent="0.35">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3.15" x14ac:dyDescent="0.35">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3.15" x14ac:dyDescent="0.35">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3.15" x14ac:dyDescent="0.35">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3.15" x14ac:dyDescent="0.35">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3.15" x14ac:dyDescent="0.35">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3.15" x14ac:dyDescent="0.35">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3.15" x14ac:dyDescent="0.35">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3.15" x14ac:dyDescent="0.35">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3.15" x14ac:dyDescent="0.35">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3.15" x14ac:dyDescent="0.35">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3.15" x14ac:dyDescent="0.35">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3.15" x14ac:dyDescent="0.35">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3.15" x14ac:dyDescent="0.35">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3.15" x14ac:dyDescent="0.35">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3.15" x14ac:dyDescent="0.35">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3.15" x14ac:dyDescent="0.35">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3.15" x14ac:dyDescent="0.35">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3.15" x14ac:dyDescent="0.35">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3.15" x14ac:dyDescent="0.35">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3.15" x14ac:dyDescent="0.35">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3.15" x14ac:dyDescent="0.35">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3.15" x14ac:dyDescent="0.35">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3.15" x14ac:dyDescent="0.35">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3.15" x14ac:dyDescent="0.35">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3.15" x14ac:dyDescent="0.35">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3.15" x14ac:dyDescent="0.35">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3.15" x14ac:dyDescent="0.35">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3.15" x14ac:dyDescent="0.35">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3.15" x14ac:dyDescent="0.35">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3.15" x14ac:dyDescent="0.35">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3.15" x14ac:dyDescent="0.35">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3.15" x14ac:dyDescent="0.35">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3.15" x14ac:dyDescent="0.35">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3.15" x14ac:dyDescent="0.35">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3.15" x14ac:dyDescent="0.35">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3.15" x14ac:dyDescent="0.35">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3.15" x14ac:dyDescent="0.35">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3.15" x14ac:dyDescent="0.35">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3.15" x14ac:dyDescent="0.35">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3.15" x14ac:dyDescent="0.35">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3.15" x14ac:dyDescent="0.35">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3.15" x14ac:dyDescent="0.35">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3.15" x14ac:dyDescent="0.35">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3.15" x14ac:dyDescent="0.35">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3.15" x14ac:dyDescent="0.35">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3.15" x14ac:dyDescent="0.35">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3.15" x14ac:dyDescent="0.35">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3.15" x14ac:dyDescent="0.35">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3.15" x14ac:dyDescent="0.35">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3.15" x14ac:dyDescent="0.35">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3.15" x14ac:dyDescent="0.35">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3.15" x14ac:dyDescent="0.35">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3.15" x14ac:dyDescent="0.35">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3.15" x14ac:dyDescent="0.35">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3.15" x14ac:dyDescent="0.35">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3.15" x14ac:dyDescent="0.35">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3.15" x14ac:dyDescent="0.35">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3.15" x14ac:dyDescent="0.35">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3.15" x14ac:dyDescent="0.35">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3.15" x14ac:dyDescent="0.35">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3.15" x14ac:dyDescent="0.35">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3.15" x14ac:dyDescent="0.35">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3.15" x14ac:dyDescent="0.35">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3.15" x14ac:dyDescent="0.35">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3.15" x14ac:dyDescent="0.35">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3.15" x14ac:dyDescent="0.35">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3.15" x14ac:dyDescent="0.35">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3.15" x14ac:dyDescent="0.35">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3.15" x14ac:dyDescent="0.35">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3.15" x14ac:dyDescent="0.35">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3.15" x14ac:dyDescent="0.35">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3.15" x14ac:dyDescent="0.35">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3.15" x14ac:dyDescent="0.35">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3.15" x14ac:dyDescent="0.35">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3.15" x14ac:dyDescent="0.35">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3.15" x14ac:dyDescent="0.35">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3.15" x14ac:dyDescent="0.35">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3.15" x14ac:dyDescent="0.35">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3.15" x14ac:dyDescent="0.35">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3.15" x14ac:dyDescent="0.35">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3.15" x14ac:dyDescent="0.35">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3.15" x14ac:dyDescent="0.35">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3.15" x14ac:dyDescent="0.35">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3.15" x14ac:dyDescent="0.35">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3.15" x14ac:dyDescent="0.35">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3.15" x14ac:dyDescent="0.35">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3.15" x14ac:dyDescent="0.35">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3.15" x14ac:dyDescent="0.35">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3.15" x14ac:dyDescent="0.35">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3.15" x14ac:dyDescent="0.35">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3.15" x14ac:dyDescent="0.35">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3.15" x14ac:dyDescent="0.35">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3.15" x14ac:dyDescent="0.35">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3.15" x14ac:dyDescent="0.35">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3.15" x14ac:dyDescent="0.35">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3.15" x14ac:dyDescent="0.35">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3.15" x14ac:dyDescent="0.35">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3.15" x14ac:dyDescent="0.35">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3.15" x14ac:dyDescent="0.35">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3.15" x14ac:dyDescent="0.35">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3.15" x14ac:dyDescent="0.35">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3.15" x14ac:dyDescent="0.35">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3.15" x14ac:dyDescent="0.35">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3.15" x14ac:dyDescent="0.35">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3.15" x14ac:dyDescent="0.35">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3.15" x14ac:dyDescent="0.35">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3.15" x14ac:dyDescent="0.35">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3.15" x14ac:dyDescent="0.35">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3.15" x14ac:dyDescent="0.35">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3.15" x14ac:dyDescent="0.35">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3.15" x14ac:dyDescent="0.35">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3.15" x14ac:dyDescent="0.35">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3.15" x14ac:dyDescent="0.35">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3.15" x14ac:dyDescent="0.35">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3.15" x14ac:dyDescent="0.35">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3.15" x14ac:dyDescent="0.35">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3.15" x14ac:dyDescent="0.35">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3.15" x14ac:dyDescent="0.35">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3.15" x14ac:dyDescent="0.35">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3.15" x14ac:dyDescent="0.35">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3.15" x14ac:dyDescent="0.35">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3.15" x14ac:dyDescent="0.35">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3.15" x14ac:dyDescent="0.35">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3.15" x14ac:dyDescent="0.35">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3.15" x14ac:dyDescent="0.35">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3.15" x14ac:dyDescent="0.35">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3.15" x14ac:dyDescent="0.35">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3.15" x14ac:dyDescent="0.35">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3.15" x14ac:dyDescent="0.35">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3.15" x14ac:dyDescent="0.35">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3.15" x14ac:dyDescent="0.35">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3.15" x14ac:dyDescent="0.35">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3.15" x14ac:dyDescent="0.35">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3.15" x14ac:dyDescent="0.35">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3.15" x14ac:dyDescent="0.35">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3.15" x14ac:dyDescent="0.35">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3.15" x14ac:dyDescent="0.35">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3.15" x14ac:dyDescent="0.35">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3.15" x14ac:dyDescent="0.35">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3.15" x14ac:dyDescent="0.35">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3.15" x14ac:dyDescent="0.35">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3.15" x14ac:dyDescent="0.35">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3.15" x14ac:dyDescent="0.35">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3.15" x14ac:dyDescent="0.35">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3.15" x14ac:dyDescent="0.35">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3.15" x14ac:dyDescent="0.35">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3.15" x14ac:dyDescent="0.35">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3.15" x14ac:dyDescent="0.35">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3.15" x14ac:dyDescent="0.35">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3.15" x14ac:dyDescent="0.35">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3.15" x14ac:dyDescent="0.35">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3.15" x14ac:dyDescent="0.35">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3.15" x14ac:dyDescent="0.35">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3.15" x14ac:dyDescent="0.35">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3.15" x14ac:dyDescent="0.35">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3.15" x14ac:dyDescent="0.35">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3.15" x14ac:dyDescent="0.35">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3.15" x14ac:dyDescent="0.35">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3.15" x14ac:dyDescent="0.35">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3.15" x14ac:dyDescent="0.35">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3.15" x14ac:dyDescent="0.35">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3.15" x14ac:dyDescent="0.35">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3.15" x14ac:dyDescent="0.35">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3.15" x14ac:dyDescent="0.35">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3.15" x14ac:dyDescent="0.35">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3.15" x14ac:dyDescent="0.35">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3.15" x14ac:dyDescent="0.35">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3.15" x14ac:dyDescent="0.35">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3.15" x14ac:dyDescent="0.35">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3.15" x14ac:dyDescent="0.35">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3.15" x14ac:dyDescent="0.35">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3.15" x14ac:dyDescent="0.35">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3.15" x14ac:dyDescent="0.35">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3.15" x14ac:dyDescent="0.35">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3.15" x14ac:dyDescent="0.35">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3.15" x14ac:dyDescent="0.35">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3.15" x14ac:dyDescent="0.35">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3.15" x14ac:dyDescent="0.35">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3.15" x14ac:dyDescent="0.35">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3.15" x14ac:dyDescent="0.35">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3.15" x14ac:dyDescent="0.35">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3.15" x14ac:dyDescent="0.35">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3.15" x14ac:dyDescent="0.35">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3.15" x14ac:dyDescent="0.35">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3.15" x14ac:dyDescent="0.35">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3.15" x14ac:dyDescent="0.35">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3.15" x14ac:dyDescent="0.35">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3.15" x14ac:dyDescent="0.35">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3.15" x14ac:dyDescent="0.35">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3.15" x14ac:dyDescent="0.35">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3.15" x14ac:dyDescent="0.35">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3.15" x14ac:dyDescent="0.35">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3.15" x14ac:dyDescent="0.35">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3.15" x14ac:dyDescent="0.35">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3.15" x14ac:dyDescent="0.35">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3.15" x14ac:dyDescent="0.35">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3.15" x14ac:dyDescent="0.35">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3.15" x14ac:dyDescent="0.35">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3.15" x14ac:dyDescent="0.35">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3.15" x14ac:dyDescent="0.35">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3.15" x14ac:dyDescent="0.35">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3.15" x14ac:dyDescent="0.35">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3.15" x14ac:dyDescent="0.35">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3.15" x14ac:dyDescent="0.35">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3.15" x14ac:dyDescent="0.35">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3.15" x14ac:dyDescent="0.35">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3.15" x14ac:dyDescent="0.35">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3.15" x14ac:dyDescent="0.35">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3.15" x14ac:dyDescent="0.35">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3.15" x14ac:dyDescent="0.35">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3.15" x14ac:dyDescent="0.35">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3.15" x14ac:dyDescent="0.35">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3.15" x14ac:dyDescent="0.35">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3.15" x14ac:dyDescent="0.35">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3.15" x14ac:dyDescent="0.35">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3.15" x14ac:dyDescent="0.35">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3.15" x14ac:dyDescent="0.35">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3.15" x14ac:dyDescent="0.35">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3.15" x14ac:dyDescent="0.35">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3.15" x14ac:dyDescent="0.35">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3.15" x14ac:dyDescent="0.35">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3.15" x14ac:dyDescent="0.35">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3.15" x14ac:dyDescent="0.35">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3.15" x14ac:dyDescent="0.35">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3.15" x14ac:dyDescent="0.35">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3.15" x14ac:dyDescent="0.35">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3.15" x14ac:dyDescent="0.35">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3.15" x14ac:dyDescent="0.35">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3.15" x14ac:dyDescent="0.35">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3.15" x14ac:dyDescent="0.35">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3.15" x14ac:dyDescent="0.35">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3.15" x14ac:dyDescent="0.35">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3.15" x14ac:dyDescent="0.35">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3.15" x14ac:dyDescent="0.35">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3.15" x14ac:dyDescent="0.35">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3.15" x14ac:dyDescent="0.35">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3.15" x14ac:dyDescent="0.35">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3.15" x14ac:dyDescent="0.35">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3.15" x14ac:dyDescent="0.35">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3.15" x14ac:dyDescent="0.35">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3.15" x14ac:dyDescent="0.35">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3.15" x14ac:dyDescent="0.35">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3.15" x14ac:dyDescent="0.35">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3.15" x14ac:dyDescent="0.35">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3.15" x14ac:dyDescent="0.35">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3.15" x14ac:dyDescent="0.35">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3.15" x14ac:dyDescent="0.35">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3.15" x14ac:dyDescent="0.35">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3.15" x14ac:dyDescent="0.35">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3.15" x14ac:dyDescent="0.35">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3.15" x14ac:dyDescent="0.35">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3.15" x14ac:dyDescent="0.35">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3.15" x14ac:dyDescent="0.35">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3.15" x14ac:dyDescent="0.35">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3.15" x14ac:dyDescent="0.35">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3.15" x14ac:dyDescent="0.35">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3.15" x14ac:dyDescent="0.35">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3.15" x14ac:dyDescent="0.35">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3.15" x14ac:dyDescent="0.35">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3.15" x14ac:dyDescent="0.35">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3.15" x14ac:dyDescent="0.35">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3.15" x14ac:dyDescent="0.35">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3.15" x14ac:dyDescent="0.35">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3.15" x14ac:dyDescent="0.35">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3.15" x14ac:dyDescent="0.35">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3.15" x14ac:dyDescent="0.35">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3.15" x14ac:dyDescent="0.35">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3.15" x14ac:dyDescent="0.35">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3.15" x14ac:dyDescent="0.35">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3.15" x14ac:dyDescent="0.35">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3.15" x14ac:dyDescent="0.35">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3.15" x14ac:dyDescent="0.35">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3.15" x14ac:dyDescent="0.35">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3.15" x14ac:dyDescent="0.35">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3.15" x14ac:dyDescent="0.35">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3.15" x14ac:dyDescent="0.35">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3.15" x14ac:dyDescent="0.35">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3.15" x14ac:dyDescent="0.35">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3.15" x14ac:dyDescent="0.35">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3.15" x14ac:dyDescent="0.35">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3.15" x14ac:dyDescent="0.35">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3.15" x14ac:dyDescent="0.35">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3.15" x14ac:dyDescent="0.35">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3.15" x14ac:dyDescent="0.35">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3.15" x14ac:dyDescent="0.35">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3.15" x14ac:dyDescent="0.35">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3.15" x14ac:dyDescent="0.35">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3.15" x14ac:dyDescent="0.35">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3.15" x14ac:dyDescent="0.35">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3.15" x14ac:dyDescent="0.35">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3.15" x14ac:dyDescent="0.35">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3.15" x14ac:dyDescent="0.35">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3.15" x14ac:dyDescent="0.35">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3.15" x14ac:dyDescent="0.35">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3.15" x14ac:dyDescent="0.35">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3.15" x14ac:dyDescent="0.35">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3.15" x14ac:dyDescent="0.35">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3.15" x14ac:dyDescent="0.35">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3.15" x14ac:dyDescent="0.35">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3.15" x14ac:dyDescent="0.35">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3.15" x14ac:dyDescent="0.35">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3.15" x14ac:dyDescent="0.35">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3.15" x14ac:dyDescent="0.35">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3.15" x14ac:dyDescent="0.35">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3.15" x14ac:dyDescent="0.35">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3.15" x14ac:dyDescent="0.35">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3.15" x14ac:dyDescent="0.35">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3.15" x14ac:dyDescent="0.35">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3.15" x14ac:dyDescent="0.35">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3.15" x14ac:dyDescent="0.35">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3.15" x14ac:dyDescent="0.35">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3.15" x14ac:dyDescent="0.35">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3.15" x14ac:dyDescent="0.35">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3.15" x14ac:dyDescent="0.35">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3.15" x14ac:dyDescent="0.35">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3.15" x14ac:dyDescent="0.35">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3.15" x14ac:dyDescent="0.35">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3.15" x14ac:dyDescent="0.35">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3.15" x14ac:dyDescent="0.35">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3.15" x14ac:dyDescent="0.35">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3.15" x14ac:dyDescent="0.35">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3.15" x14ac:dyDescent="0.35">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3.15" x14ac:dyDescent="0.35">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3.15" x14ac:dyDescent="0.35">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3.15" x14ac:dyDescent="0.35">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3.15" x14ac:dyDescent="0.35">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3.15" x14ac:dyDescent="0.35">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3.15" x14ac:dyDescent="0.35">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3.15" x14ac:dyDescent="0.35">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3.15" x14ac:dyDescent="0.35">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3.15" x14ac:dyDescent="0.35">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3.15" x14ac:dyDescent="0.35">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3.15" x14ac:dyDescent="0.35">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3.15" x14ac:dyDescent="0.35">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3.15" x14ac:dyDescent="0.35">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3.15" x14ac:dyDescent="0.35">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3.15" x14ac:dyDescent="0.35">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3.15" x14ac:dyDescent="0.35">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3.15" x14ac:dyDescent="0.35">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3.15" x14ac:dyDescent="0.35">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3.15" x14ac:dyDescent="0.35">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3.15" x14ac:dyDescent="0.35">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3.15" x14ac:dyDescent="0.35">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3.15" x14ac:dyDescent="0.35">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3.15" x14ac:dyDescent="0.35">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3.15" x14ac:dyDescent="0.35">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3.15" x14ac:dyDescent="0.35">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3.15" x14ac:dyDescent="0.35">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3.15" x14ac:dyDescent="0.35">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3.15" x14ac:dyDescent="0.35">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3.15" x14ac:dyDescent="0.35">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3.15" x14ac:dyDescent="0.35">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3.15" x14ac:dyDescent="0.35">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3.15" x14ac:dyDescent="0.35">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3.15" x14ac:dyDescent="0.35">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3.15" x14ac:dyDescent="0.35">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3.15" x14ac:dyDescent="0.35">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3.15" x14ac:dyDescent="0.35">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3.15" x14ac:dyDescent="0.35">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3.15" x14ac:dyDescent="0.35">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3.15" x14ac:dyDescent="0.35">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3.15" x14ac:dyDescent="0.35">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3.15" x14ac:dyDescent="0.35">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3.15" x14ac:dyDescent="0.35">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3.15" x14ac:dyDescent="0.35">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3.15" x14ac:dyDescent="0.35">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3.15" x14ac:dyDescent="0.35">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3.15" x14ac:dyDescent="0.35">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3.15" x14ac:dyDescent="0.35">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3.15" x14ac:dyDescent="0.35">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3.15" x14ac:dyDescent="0.35">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3.15" x14ac:dyDescent="0.35">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3.15" x14ac:dyDescent="0.35">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3.15" x14ac:dyDescent="0.35">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3.15" x14ac:dyDescent="0.35">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3.15" x14ac:dyDescent="0.35">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3.15" x14ac:dyDescent="0.35">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3.15" x14ac:dyDescent="0.35">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3.15" x14ac:dyDescent="0.35">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3.15" x14ac:dyDescent="0.35">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3.15" x14ac:dyDescent="0.35">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3.15" x14ac:dyDescent="0.35">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3.15" x14ac:dyDescent="0.35">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3.15" x14ac:dyDescent="0.35">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3.15" x14ac:dyDescent="0.35">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3.15" x14ac:dyDescent="0.35">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3.15" x14ac:dyDescent="0.35">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3.15" x14ac:dyDescent="0.35">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3.15" x14ac:dyDescent="0.35">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3.15" x14ac:dyDescent="0.35">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3.15" x14ac:dyDescent="0.35">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3.15" x14ac:dyDescent="0.35">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3.15" x14ac:dyDescent="0.35">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3.15" x14ac:dyDescent="0.35">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3.15" x14ac:dyDescent="0.35">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3.15" x14ac:dyDescent="0.35">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3.15" x14ac:dyDescent="0.35">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3.15" x14ac:dyDescent="0.35">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3.15" x14ac:dyDescent="0.35">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3.15" x14ac:dyDescent="0.35">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3.15" x14ac:dyDescent="0.35">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3.15" x14ac:dyDescent="0.35">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3.15" x14ac:dyDescent="0.35">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3.15" x14ac:dyDescent="0.35">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3.15" x14ac:dyDescent="0.35">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3.15" x14ac:dyDescent="0.35">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3.15" x14ac:dyDescent="0.35">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3.15" x14ac:dyDescent="0.35">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3.15" x14ac:dyDescent="0.35">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3.15" x14ac:dyDescent="0.35">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3.15" x14ac:dyDescent="0.35">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3.15" x14ac:dyDescent="0.35">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3.15" x14ac:dyDescent="0.35">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3.15" x14ac:dyDescent="0.35">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3.15" x14ac:dyDescent="0.35">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3.15" x14ac:dyDescent="0.35">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3.15" x14ac:dyDescent="0.35">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3.15" x14ac:dyDescent="0.35">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3.15" x14ac:dyDescent="0.35">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3.15" x14ac:dyDescent="0.35">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3.15" x14ac:dyDescent="0.35">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3.15" x14ac:dyDescent="0.35">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3.15" x14ac:dyDescent="0.35">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3.15" x14ac:dyDescent="0.35">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3.15" x14ac:dyDescent="0.35">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3.15" x14ac:dyDescent="0.35">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3.15" x14ac:dyDescent="0.35">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3.15" x14ac:dyDescent="0.35">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3.15" x14ac:dyDescent="0.35">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3.15" x14ac:dyDescent="0.35">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3.15" x14ac:dyDescent="0.35">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3.15" x14ac:dyDescent="0.35">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3.15" x14ac:dyDescent="0.35">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3.15" x14ac:dyDescent="0.35">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3.15" x14ac:dyDescent="0.35">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3.15" x14ac:dyDescent="0.35">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3.15" x14ac:dyDescent="0.35">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3.15" x14ac:dyDescent="0.35">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3.15" x14ac:dyDescent="0.35">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3.15" x14ac:dyDescent="0.35">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3.15" x14ac:dyDescent="0.35">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3.15" x14ac:dyDescent="0.35">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3.15" x14ac:dyDescent="0.35">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3.15" x14ac:dyDescent="0.35">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3.15" x14ac:dyDescent="0.35">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3.15" x14ac:dyDescent="0.35">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3.15" x14ac:dyDescent="0.35">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3.15" x14ac:dyDescent="0.35">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3.15" x14ac:dyDescent="0.35">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3.15" x14ac:dyDescent="0.35">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3.15" x14ac:dyDescent="0.35">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3.15" x14ac:dyDescent="0.35">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3.15" x14ac:dyDescent="0.35">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3.15" x14ac:dyDescent="0.35">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3.15" x14ac:dyDescent="0.35">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3.15" x14ac:dyDescent="0.35">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3.15" x14ac:dyDescent="0.35">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3.15" x14ac:dyDescent="0.35">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3.15" x14ac:dyDescent="0.35">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3.15" x14ac:dyDescent="0.35">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3.15" x14ac:dyDescent="0.35">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3.15" x14ac:dyDescent="0.35">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3.15" x14ac:dyDescent="0.35">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3.15" x14ac:dyDescent="0.35">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3.15" x14ac:dyDescent="0.35">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3.15" x14ac:dyDescent="0.35">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3.15" x14ac:dyDescent="0.35">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3.15" x14ac:dyDescent="0.35">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3.15" x14ac:dyDescent="0.35">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3.15" x14ac:dyDescent="0.35">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3.15" x14ac:dyDescent="0.35">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3.15" x14ac:dyDescent="0.35">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3.15" x14ac:dyDescent="0.35">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3.15" x14ac:dyDescent="0.35">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3.15" x14ac:dyDescent="0.35">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3.15" x14ac:dyDescent="0.35">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3.15" x14ac:dyDescent="0.35">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3.15" x14ac:dyDescent="0.35">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3.15" x14ac:dyDescent="0.35">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3.15" x14ac:dyDescent="0.35">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3.15" x14ac:dyDescent="0.35">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3.15" x14ac:dyDescent="0.35">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3.15" x14ac:dyDescent="0.35">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3.15" x14ac:dyDescent="0.35">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3.15" x14ac:dyDescent="0.35">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3.15" x14ac:dyDescent="0.35">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3.15" x14ac:dyDescent="0.35">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3.15" x14ac:dyDescent="0.35">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3.15" x14ac:dyDescent="0.35">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3.15" x14ac:dyDescent="0.35">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3.15" x14ac:dyDescent="0.35">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3.15" x14ac:dyDescent="0.35">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3.15" x14ac:dyDescent="0.35">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3.15" x14ac:dyDescent="0.35">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3.15" x14ac:dyDescent="0.35">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3.15" x14ac:dyDescent="0.35">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3.15" x14ac:dyDescent="0.35">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3.15" x14ac:dyDescent="0.35">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3.15" x14ac:dyDescent="0.35">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3.15" x14ac:dyDescent="0.35">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3.15" x14ac:dyDescent="0.35">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3.15" x14ac:dyDescent="0.35">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3.15" x14ac:dyDescent="0.35">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3.15" x14ac:dyDescent="0.35">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3.15" x14ac:dyDescent="0.35">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3.15" x14ac:dyDescent="0.35">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3.15" x14ac:dyDescent="0.35">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3.15" x14ac:dyDescent="0.35">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3.15" x14ac:dyDescent="0.35">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3.15" x14ac:dyDescent="0.35">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3.15" x14ac:dyDescent="0.35">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3.15" x14ac:dyDescent="0.35">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3.15" x14ac:dyDescent="0.35">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3.15" x14ac:dyDescent="0.35">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3.15" x14ac:dyDescent="0.35">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3.15" x14ac:dyDescent="0.35">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3.15" x14ac:dyDescent="0.35">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3.15" x14ac:dyDescent="0.35">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3.15" x14ac:dyDescent="0.35">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3.15" x14ac:dyDescent="0.35">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3.15" x14ac:dyDescent="0.35">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3.15" x14ac:dyDescent="0.35">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3.15" x14ac:dyDescent="0.35">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3.15" x14ac:dyDescent="0.35">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3.15" x14ac:dyDescent="0.35">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3.15" x14ac:dyDescent="0.35">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3.15" x14ac:dyDescent="0.35">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3.15" x14ac:dyDescent="0.35">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3.15" x14ac:dyDescent="0.35">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3.15" x14ac:dyDescent="0.35">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3.15" x14ac:dyDescent="0.35">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3.15" x14ac:dyDescent="0.35">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3.15" x14ac:dyDescent="0.35">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3.15" x14ac:dyDescent="0.35">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3.15" x14ac:dyDescent="0.35">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3.15" x14ac:dyDescent="0.35">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3.15" x14ac:dyDescent="0.35">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3.15" x14ac:dyDescent="0.35">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3.15" x14ac:dyDescent="0.35">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3.15" x14ac:dyDescent="0.35">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3.15" x14ac:dyDescent="0.35">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3.15" x14ac:dyDescent="0.35">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3.15" x14ac:dyDescent="0.35">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3.15" x14ac:dyDescent="0.35">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3.15" x14ac:dyDescent="0.35">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3.15" x14ac:dyDescent="0.35">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3.15" x14ac:dyDescent="0.35">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3.15" x14ac:dyDescent="0.35">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3.15" x14ac:dyDescent="0.35">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3.15" x14ac:dyDescent="0.35">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3.15" x14ac:dyDescent="0.35">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3.15" x14ac:dyDescent="0.35">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3.15" x14ac:dyDescent="0.35">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3.15" x14ac:dyDescent="0.35">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3.15" x14ac:dyDescent="0.35">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3.15" x14ac:dyDescent="0.35">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3.15" x14ac:dyDescent="0.35">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3.15" x14ac:dyDescent="0.35">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3.15" x14ac:dyDescent="0.35">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3.15" x14ac:dyDescent="0.35">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3.15" x14ac:dyDescent="0.35">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3.15" x14ac:dyDescent="0.35">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3.15" x14ac:dyDescent="0.35">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3.15" x14ac:dyDescent="0.35">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3.15" x14ac:dyDescent="0.35">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3.15" x14ac:dyDescent="0.35">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3.15" x14ac:dyDescent="0.35">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3.15" x14ac:dyDescent="0.35">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3.15" x14ac:dyDescent="0.35">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3.15" x14ac:dyDescent="0.35">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3.15" x14ac:dyDescent="0.35">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3.15" x14ac:dyDescent="0.35">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3.15" x14ac:dyDescent="0.35">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3.15" x14ac:dyDescent="0.35">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3.15" x14ac:dyDescent="0.35">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3.15" x14ac:dyDescent="0.35">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3.15" x14ac:dyDescent="0.35">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3.15" x14ac:dyDescent="0.35">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3.15" x14ac:dyDescent="0.35">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3.15" x14ac:dyDescent="0.35">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3.15" x14ac:dyDescent="0.35">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3.15" x14ac:dyDescent="0.35">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3.15" x14ac:dyDescent="0.35">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3.15" x14ac:dyDescent="0.35">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3.15" x14ac:dyDescent="0.35">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3.15" x14ac:dyDescent="0.35">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3.15" x14ac:dyDescent="0.35">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3.15" x14ac:dyDescent="0.35">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3.15" x14ac:dyDescent="0.35">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3.15" x14ac:dyDescent="0.35">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3.15" x14ac:dyDescent="0.35">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3.15" x14ac:dyDescent="0.35">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3.15" x14ac:dyDescent="0.35">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3.15" x14ac:dyDescent="0.35">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3.15" x14ac:dyDescent="0.35">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3.15" x14ac:dyDescent="0.35">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3.15" x14ac:dyDescent="0.35">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3.15" x14ac:dyDescent="0.35">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3.15" x14ac:dyDescent="0.35">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3.15" x14ac:dyDescent="0.35">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3.15" x14ac:dyDescent="0.35">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3.15" x14ac:dyDescent="0.35">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3.15" x14ac:dyDescent="0.35">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3.15" x14ac:dyDescent="0.35">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3.15" x14ac:dyDescent="0.35">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3.15" x14ac:dyDescent="0.35">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3.15" x14ac:dyDescent="0.35">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3.15" x14ac:dyDescent="0.35">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3.15" x14ac:dyDescent="0.35">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3.15" x14ac:dyDescent="0.35">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3.15" x14ac:dyDescent="0.35">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3.15" x14ac:dyDescent="0.35">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3.15" x14ac:dyDescent="0.35">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3.15" x14ac:dyDescent="0.35">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3.15" x14ac:dyDescent="0.35">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3.15" x14ac:dyDescent="0.35">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3.15" x14ac:dyDescent="0.35">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3.15" x14ac:dyDescent="0.35">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3.15" x14ac:dyDescent="0.35">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3.15" x14ac:dyDescent="0.35">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3.15" x14ac:dyDescent="0.35">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3.15" x14ac:dyDescent="0.35">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3.15" x14ac:dyDescent="0.35">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3.15" x14ac:dyDescent="0.35">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3.15" x14ac:dyDescent="0.35">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3.15" x14ac:dyDescent="0.35">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3.15" x14ac:dyDescent="0.35">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3.15" x14ac:dyDescent="0.35">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3.15" x14ac:dyDescent="0.35">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3.15" x14ac:dyDescent="0.35">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3.15" x14ac:dyDescent="0.35">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3.15" x14ac:dyDescent="0.35">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3.15" x14ac:dyDescent="0.35">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3.15" x14ac:dyDescent="0.35">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3.15" x14ac:dyDescent="0.35">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3.15" x14ac:dyDescent="0.35">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3.15" x14ac:dyDescent="0.35">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3.15" x14ac:dyDescent="0.35">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3.15" x14ac:dyDescent="0.35">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3.15" x14ac:dyDescent="0.35">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3.15" x14ac:dyDescent="0.35">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3.15" x14ac:dyDescent="0.35">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3.15" x14ac:dyDescent="0.35">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3.15" x14ac:dyDescent="0.35">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3.15" x14ac:dyDescent="0.35">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3.15" x14ac:dyDescent="0.35">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3.15" x14ac:dyDescent="0.35">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3.15" x14ac:dyDescent="0.35">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3.15" x14ac:dyDescent="0.35">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3.15" x14ac:dyDescent="0.35">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3.15" x14ac:dyDescent="0.35">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3.15" x14ac:dyDescent="0.35">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3.15" x14ac:dyDescent="0.35">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3.15" x14ac:dyDescent="0.35">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3.15" x14ac:dyDescent="0.35">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3.15" x14ac:dyDescent="0.35">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3.15" x14ac:dyDescent="0.35">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3.15" x14ac:dyDescent="0.35">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3.15" x14ac:dyDescent="0.35">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3.15" x14ac:dyDescent="0.35">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3.15" x14ac:dyDescent="0.35">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3.15" x14ac:dyDescent="0.35">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3.15" x14ac:dyDescent="0.35">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3.15" x14ac:dyDescent="0.35">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3.15" x14ac:dyDescent="0.35">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3.15" x14ac:dyDescent="0.35">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3.15" x14ac:dyDescent="0.35">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3.15" x14ac:dyDescent="0.35">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3.15" x14ac:dyDescent="0.35">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3.15" x14ac:dyDescent="0.35">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3.15" x14ac:dyDescent="0.35">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3.15" x14ac:dyDescent="0.35">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3.15" x14ac:dyDescent="0.35">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3.15" x14ac:dyDescent="0.35">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3.15" x14ac:dyDescent="0.35">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3.15" x14ac:dyDescent="0.35">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3.15" x14ac:dyDescent="0.35">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3.15" x14ac:dyDescent="0.35">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3.15" x14ac:dyDescent="0.35">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3.15" x14ac:dyDescent="0.35">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3.15" x14ac:dyDescent="0.35">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3.15" x14ac:dyDescent="0.35">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3.15" x14ac:dyDescent="0.35">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3.15" x14ac:dyDescent="0.35">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3.15" x14ac:dyDescent="0.35">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3.15" x14ac:dyDescent="0.35">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3.15" x14ac:dyDescent="0.35">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3.15" x14ac:dyDescent="0.35">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3.15" x14ac:dyDescent="0.35">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3.15" x14ac:dyDescent="0.35">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3.15" x14ac:dyDescent="0.35">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3.15" x14ac:dyDescent="0.35">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3.15" x14ac:dyDescent="0.35">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3.15" x14ac:dyDescent="0.35">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3.15" x14ac:dyDescent="0.35">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3.15" x14ac:dyDescent="0.35">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3.15" x14ac:dyDescent="0.35">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3.15" x14ac:dyDescent="0.35">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3.15" x14ac:dyDescent="0.35">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3.15" x14ac:dyDescent="0.35">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3.15" x14ac:dyDescent="0.35">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3.15" x14ac:dyDescent="0.35">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3.15" x14ac:dyDescent="0.35">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3.15" x14ac:dyDescent="0.35">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3.15" x14ac:dyDescent="0.35">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3.15" x14ac:dyDescent="0.35">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3.15" x14ac:dyDescent="0.35">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3.15" x14ac:dyDescent="0.35">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3.15" x14ac:dyDescent="0.35">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3.15" x14ac:dyDescent="0.35">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3.15" x14ac:dyDescent="0.35">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3.15" x14ac:dyDescent="0.35">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3.15" x14ac:dyDescent="0.35">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3.15" x14ac:dyDescent="0.35">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3.15" x14ac:dyDescent="0.35">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3.15" x14ac:dyDescent="0.35">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3.15" x14ac:dyDescent="0.35">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3.15" x14ac:dyDescent="0.35">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3.15" x14ac:dyDescent="0.35">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3.15" x14ac:dyDescent="0.35">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3.15" x14ac:dyDescent="0.35">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3.15" x14ac:dyDescent="0.35">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3.15" x14ac:dyDescent="0.35">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3.15" x14ac:dyDescent="0.35">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3.15" x14ac:dyDescent="0.35">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3.15" x14ac:dyDescent="0.35">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3.15" x14ac:dyDescent="0.35">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3.15" x14ac:dyDescent="0.35">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3.15" x14ac:dyDescent="0.35">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3.15" x14ac:dyDescent="0.35">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3.15" x14ac:dyDescent="0.35">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3.15" x14ac:dyDescent="0.35">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3.15" x14ac:dyDescent="0.35">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3.15" x14ac:dyDescent="0.35">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3.15" x14ac:dyDescent="0.35">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3.15" x14ac:dyDescent="0.35">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3.15" x14ac:dyDescent="0.35">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3.15" x14ac:dyDescent="0.35">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3.15" x14ac:dyDescent="0.35">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3.15" x14ac:dyDescent="0.35">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3.15" x14ac:dyDescent="0.35">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3.15" x14ac:dyDescent="0.35">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3.15" x14ac:dyDescent="0.35">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3.15" x14ac:dyDescent="0.35">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3.15" x14ac:dyDescent="0.35">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3.15" x14ac:dyDescent="0.35">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3.15" x14ac:dyDescent="0.35">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3.15" x14ac:dyDescent="0.35">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3.15" x14ac:dyDescent="0.35">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3.15" x14ac:dyDescent="0.35">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3.15" x14ac:dyDescent="0.35">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3.15" x14ac:dyDescent="0.35">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3.15" x14ac:dyDescent="0.35">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3.15" x14ac:dyDescent="0.35">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3.15" x14ac:dyDescent="0.35">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3.15" x14ac:dyDescent="0.35">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3.15" x14ac:dyDescent="0.35">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3.15" x14ac:dyDescent="0.35">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3.15" x14ac:dyDescent="0.35">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3.15" x14ac:dyDescent="0.35">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3.15" x14ac:dyDescent="0.35">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3.15" x14ac:dyDescent="0.35">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3.15" x14ac:dyDescent="0.35">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3.15" x14ac:dyDescent="0.35">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3.15" x14ac:dyDescent="0.35">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3.15" x14ac:dyDescent="0.35">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3.15" x14ac:dyDescent="0.35">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3.15" x14ac:dyDescent="0.35">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3.15" x14ac:dyDescent="0.35">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3.15" x14ac:dyDescent="0.35">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3.15" x14ac:dyDescent="0.35">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3.15" x14ac:dyDescent="0.35">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3.15" x14ac:dyDescent="0.35">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3.15" x14ac:dyDescent="0.35">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3.15" x14ac:dyDescent="0.35">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3.15" x14ac:dyDescent="0.35">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3.15" x14ac:dyDescent="0.35">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3.15" x14ac:dyDescent="0.35">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3.15" x14ac:dyDescent="0.35">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3.15" x14ac:dyDescent="0.35">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3.15" x14ac:dyDescent="0.35">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3.15" x14ac:dyDescent="0.35">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3.15" x14ac:dyDescent="0.35">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3.15" x14ac:dyDescent="0.35">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3.15" x14ac:dyDescent="0.35">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3.15" x14ac:dyDescent="0.35">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3.15" x14ac:dyDescent="0.35">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3.15" x14ac:dyDescent="0.35">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3.15" x14ac:dyDescent="0.35">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3.15" x14ac:dyDescent="0.35">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3.15" x14ac:dyDescent="0.35">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3.15" x14ac:dyDescent="0.35">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3.15" x14ac:dyDescent="0.35">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3.15" x14ac:dyDescent="0.35">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f0iBJNfxs7uI+HJh8qwTDMk9Jr2UkVqcbBPi5Vzybu8ebb9W7Aad/8xu5tmX5tAh2U0zAEupDaazHr2Oy4/kfw==" saltValue="m10/jbQ/7odLN7FLjUq58w=="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2017 MBA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2017 MBA Tuition and Fee Billing Rates</dc:title>
  <dc:subject>Listing of MBA tuition and fees for the spring 2017 semester</dc:subject>
  <dc:creator>UB Student Accounts</dc:creator>
  <cp:keywords>tuition,fees,MBA tuition, MBA fees</cp:keywords>
  <cp:lastModifiedBy>Kvetkosky, Mary</cp:lastModifiedBy>
  <cp:lastPrinted>2016-07-08T20:10:16Z</cp:lastPrinted>
  <dcterms:created xsi:type="dcterms:W3CDTF">2016-06-06T21:02:30Z</dcterms:created>
  <dcterms:modified xsi:type="dcterms:W3CDTF">2021-12-15T18:43:25Z</dcterms:modified>
  <cp:category>tuition</cp:category>
</cp:coreProperties>
</file>